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załącznik nr 2" sheetId="1" r:id="rId1"/>
  </sheets>
  <definedNames>
    <definedName name="_xlnm.Print_Area" localSheetId="0">'załącznik nr 2'!$A$1:$F$51</definedName>
  </definedNames>
  <calcPr fullCalcOnLoad="1"/>
</workbook>
</file>

<file path=xl/sharedStrings.xml><?xml version="1.0" encoding="utf-8"?>
<sst xmlns="http://schemas.openxmlformats.org/spreadsheetml/2006/main" count="117" uniqueCount="94">
  <si>
    <t>Tabela 1 CENA bieżącej obsługi bankowej</t>
  </si>
  <si>
    <t>Lp.</t>
  </si>
  <si>
    <t>Wyszczególnienie</t>
  </si>
  <si>
    <t>1.</t>
  </si>
  <si>
    <t>2.</t>
  </si>
  <si>
    <t>3.</t>
  </si>
  <si>
    <t>4.</t>
  </si>
  <si>
    <t>1.1.</t>
  </si>
  <si>
    <t>Otwarcie rachunku bieżącego w PLN</t>
  </si>
  <si>
    <t>1.2.</t>
  </si>
  <si>
    <t>Otwarcie rachunków pomocniczych w PLN</t>
  </si>
  <si>
    <t>1.3.</t>
  </si>
  <si>
    <t>Otwarcie rachunku bieżącego w walucie obcej</t>
  </si>
  <si>
    <t>II.</t>
  </si>
  <si>
    <t>2.1.</t>
  </si>
  <si>
    <t>2.2.</t>
  </si>
  <si>
    <t>2.3.</t>
  </si>
  <si>
    <t>III.</t>
  </si>
  <si>
    <t xml:space="preserve">Realizacja przelewów, wpłat i wypłat </t>
  </si>
  <si>
    <t>3.1.</t>
  </si>
  <si>
    <t>3.2.</t>
  </si>
  <si>
    <t>3.4.</t>
  </si>
  <si>
    <t>3.5.</t>
  </si>
  <si>
    <t>3.6.</t>
  </si>
  <si>
    <t>3.7.</t>
  </si>
  <si>
    <t>System bankowości elektronicznej-miesięczna opłata abonamentowa za korzystanie z systemu bankowości elektronicznej  ( zł/m-c)</t>
  </si>
  <si>
    <t>3.9.</t>
  </si>
  <si>
    <t>Jednostki miary</t>
  </si>
  <si>
    <t xml:space="preserve">Wysokość opłaty jednostkowej </t>
  </si>
  <si>
    <t>5.</t>
  </si>
  <si>
    <t>6.</t>
  </si>
  <si>
    <t>Suma opłat (4x5)</t>
  </si>
  <si>
    <t>Otwarcie rachunku bankowego WS-SPZOZ    (koszt jednorazowy)</t>
  </si>
  <si>
    <t xml:space="preserve">zł jednorazowo za rachunek </t>
  </si>
  <si>
    <t>zł miesięcznie</t>
  </si>
  <si>
    <t>I.</t>
  </si>
  <si>
    <t>zł za przelew</t>
  </si>
  <si>
    <t>zł za wpłatę</t>
  </si>
  <si>
    <t>3.3.</t>
  </si>
  <si>
    <t>3.8.</t>
  </si>
  <si>
    <t>zł za wypłatę</t>
  </si>
  <si>
    <t xml:space="preserve">Prowadzenie rachunku bankowego </t>
  </si>
  <si>
    <t xml:space="preserve"> I. Razem cena bieżącej obsługi bankowej</t>
  </si>
  <si>
    <t>Tabela 2 - oprocentowanie środków na rachunkach i oprocentowanie lokat</t>
  </si>
  <si>
    <t>2.4.</t>
  </si>
  <si>
    <t>Usługa indywidualnie negocjowanej stawki oprocentowania rachunku (plan odsetkowy)</t>
  </si>
  <si>
    <t>2.5.</t>
  </si>
  <si>
    <t>zł/wyciąg</t>
  </si>
  <si>
    <t>% w stosunku rocznym</t>
  </si>
  <si>
    <t>współczynnik banku</t>
  </si>
  <si>
    <t>Wysokość oprocentowania (4 x5)</t>
  </si>
  <si>
    <t>Oprocentowanie środków na rachunkach bankowych (bieżących i pomocniczych) WS-SPZOZ w Zgorzelcu ustalone w oparciu o stawkę WIBID ON (WIBID ON x współczynnik banku)</t>
  </si>
  <si>
    <t>Podpis i pieczęć upoważnionego Przedstawiciela</t>
  </si>
  <si>
    <t>...................................................</t>
  </si>
  <si>
    <t xml:space="preserve">FORMULARZ CENOWY </t>
  </si>
  <si>
    <t>Załącznik nr 2</t>
  </si>
  <si>
    <t>Przewidywana ilość czynności w ciągu 60 miesięcy obowiązywania umowy*</t>
  </si>
  <si>
    <t xml:space="preserve">WIBID ON z dnia 10.07.2019 </t>
  </si>
  <si>
    <t>Prowadzenie rachunku bieżącego w PLN (1 rachunek x 60 miesięcy)</t>
  </si>
  <si>
    <t>Prowadzenie rachunków pomocniczych w PLN (51 rachunków x60 miesięcy)</t>
  </si>
  <si>
    <t>Wyciągi bankowe dostarczane za pomocą bankowości elektronicznej on-line w formacie MT940 oraz pdf  w trybie dziennym (260 dni x 53 rachunki x 5 lat), w sporadycznych przypadkach wyciągi papierowe</t>
  </si>
  <si>
    <t>Realizacja przelewów za pośrednictwem systemu bankowości elektronicznej na rachunki PLN w innych bankach ( zł/ szt. - 3000 transakcji/m-c x 60 miesięcy)</t>
  </si>
  <si>
    <t>Realizacja przelewów realizowanych za pośrednictwem bankowości elektronicznej na rachunki w PLN prowadzone w banku Wykonawcy (zł/szt.- 200 transakcje/m-c x60 miesięcy)</t>
  </si>
  <si>
    <t>Realizacja przelewów za pośrednictwem bankowości elektronicznej na rachunki w walucie obcej (zł/szt.- 5 transakcji/m-c x 60 miesięcy)</t>
  </si>
  <si>
    <t>Realizacja przelewów realizowanych za pośrednictwem bankowości elektronicznej na rachunki w walucie obcej prowadzone w banku Wykonawcy (zł/szt.- 1 transakcja/m-c x 60 miesięcy)</t>
  </si>
  <si>
    <t>Przelewy przychodzące w walutach obcych z innych banków krajowych oraz zagranicznych, oraz w złotych z banków zagranicznych(zł/szt.-  1 transakcja/m-c x 60 miesięcy)</t>
  </si>
  <si>
    <t>Wpłaty na rachunki Zamawiającego dokonywane przez osoby pozostające w stosunku służbowym do zamawiającego lub wpłaty zamknięte (zł/szt.-  24 transakcje/m-c x 60 miesięcy)</t>
  </si>
  <si>
    <t>Wypłaty gotówkowe z rachunków bankowych prowadzonych w banku Wykonawcy na rzecz posiadacza rachunku (zł/szt.- 1 transakcja /m-c x 60 miesięcy)</t>
  </si>
  <si>
    <t>Elektroniczne wypłaty gotówki - zlecenia wypłaty gotówki bez wskazania nr konta w oddziale banku wystawiane za pomocą systemu bankowości elektronicznej z możliwościa wskazania rachunku obciązanego, tutułu wypłaty, okresu ważności zlecenia z identyfikacją odbiorcy po nr PESEL, dowodzie osobistym lub paszporcie wraz z danymi personalnymi (zł/szt.- 20 transakcji /m-c x 60 miesięcy)</t>
  </si>
  <si>
    <t>*Przewidywana ilość czynności w ciągu 60 miesięcy obowiązywania umowy jest wielkością średnią i może ulec zmianie.</t>
  </si>
  <si>
    <t>3.10.</t>
  </si>
  <si>
    <t>Usługa systemu indywidualnych depozytów (SID) opłata abonamentowa za korzystanie z systemu (zł/m-c)</t>
  </si>
  <si>
    <t>zł mieszięcznie</t>
  </si>
  <si>
    <t>2.6.</t>
  </si>
  <si>
    <t>zł opinia/zaświadzcenie</t>
  </si>
  <si>
    <t>Zlecenia różne (WydanIe Kientowi opinii bankowych i zaświadczeń w tym wydanie opinii do przedłożenia do przetargu: informacje o rachunkach, kredyty, karty. (1 opinia/zaświadczenie /m-c x 60 miesięcy)</t>
  </si>
  <si>
    <t>Zlecenia różne (zmiana danych dotycząca rachunku bankowego (zmiana nazwy klienta, adresu klienta, częstotliwość wysyania wyciągów, kanału wystawiania wyciągów, zmiana karty wzorów podpisów)(1 zmiana m-c x 60 miesięcy)</t>
  </si>
  <si>
    <t>zł /zmiana</t>
  </si>
  <si>
    <t>2.7.</t>
  </si>
  <si>
    <t>zł/rok</t>
  </si>
  <si>
    <t>2.8.</t>
  </si>
  <si>
    <t>zł/m-c</t>
  </si>
  <si>
    <t>Karta debetowa - wydanie karty o raz wznowienie (opłata roczna) ( 5 kart x 5 lat)</t>
  </si>
  <si>
    <t>Karta debetowa - opłata mieszięczna za używanie karty (5 kart x 60 m-cy)</t>
  </si>
  <si>
    <t>Karta debetowa - opłata za transakcje bezgotówkowe dokonywane za pomocą kart (5 kart x 20 transakcji m/c x 60 m-cy)</t>
  </si>
  <si>
    <t>zł/transakcję</t>
  </si>
  <si>
    <t>2.9.</t>
  </si>
  <si>
    <t>2.10.</t>
  </si>
  <si>
    <t>Karta debetowa - opłata za transakcje gotówkowe dokonywane za pomocą kart (5 kart x 5 transakcji m/c x 60 m-cy)</t>
  </si>
  <si>
    <t>Prowadzenie rachunku bieżącego w walucie obcej (1 rachunek x 60 miesięcy)</t>
  </si>
  <si>
    <t>zł / zlecenie</t>
  </si>
  <si>
    <t>3.11.</t>
  </si>
  <si>
    <t>Zlecenia stałe z rachunków bankowych (bieżących i pomocniczych) zł/szt.-  10 transakcja/m-c x 60 miesięcy)</t>
  </si>
  <si>
    <t>ZMIANA NR 1 Z DNIA 25.07.2019r. ZAZNACZONO KOLOREM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</si>
</sst>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Trebuchet MS"/>
      <family val="2"/>
    </font>
    <font>
      <sz val="11"/>
      <color indexed="8"/>
      <name val="Calibri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12"/>
      <color indexed="8"/>
      <name val="Tahoma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color indexed="10"/>
      <name val="Tahoma"/>
      <family val="2"/>
    </font>
    <font>
      <sz val="11"/>
      <color indexed="10"/>
      <name val="Trebuchet MS"/>
      <family val="2"/>
    </font>
    <font>
      <sz val="11"/>
      <color indexed="8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rgb="FFFF0000"/>
      <name val="Trebuchet MS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43" fillId="33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horizontal="left"/>
    </xf>
    <xf numFmtId="0" fontId="43" fillId="33" borderId="12" xfId="0" applyFont="1" applyFill="1" applyBorder="1" applyAlignment="1">
      <alignment horizontal="left"/>
    </xf>
    <xf numFmtId="0" fontId="43" fillId="33" borderId="13" xfId="0" applyFont="1" applyFill="1" applyBorder="1" applyAlignment="1">
      <alignment horizontal="left"/>
    </xf>
    <xf numFmtId="0" fontId="43" fillId="33" borderId="11" xfId="0" applyFont="1" applyFill="1" applyBorder="1" applyAlignment="1">
      <alignment horizontal="left" wrapText="1"/>
    </xf>
    <xf numFmtId="0" fontId="43" fillId="33" borderId="12" xfId="0" applyFont="1" applyFill="1" applyBorder="1" applyAlignment="1">
      <alignment horizontal="left" wrapText="1"/>
    </xf>
    <xf numFmtId="0" fontId="43" fillId="33" borderId="13" xfId="0" applyFont="1" applyFill="1" applyBorder="1" applyAlignment="1">
      <alignment horizontal="left" wrapText="1"/>
    </xf>
    <xf numFmtId="0" fontId="4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34">
      <selection activeCell="B31" sqref="B31"/>
    </sheetView>
  </sheetViews>
  <sheetFormatPr defaultColWidth="9.00390625" defaultRowHeight="16.5"/>
  <cols>
    <col min="1" max="1" width="6.875" style="0" customWidth="1"/>
    <col min="2" max="2" width="45.50390625" style="0" customWidth="1"/>
    <col min="3" max="3" width="21.875" style="0" customWidth="1"/>
    <col min="4" max="4" width="14.375" style="0" customWidth="1"/>
    <col min="5" max="5" width="14.00390625" style="0" customWidth="1"/>
    <col min="6" max="6" width="14.875" style="0" customWidth="1"/>
  </cols>
  <sheetData>
    <row r="1" spans="2:6" ht="16.5">
      <c r="B1" s="22" t="s">
        <v>54</v>
      </c>
      <c r="C1" s="22"/>
      <c r="F1" t="s">
        <v>55</v>
      </c>
    </row>
    <row r="2" spans="2:5" ht="16.5">
      <c r="B2" s="31" t="s">
        <v>93</v>
      </c>
      <c r="C2" s="31"/>
      <c r="D2" s="31"/>
      <c r="E2" s="31"/>
    </row>
    <row r="3" ht="16.5">
      <c r="A3" s="1" t="s">
        <v>0</v>
      </c>
    </row>
    <row r="4" spans="1:6" ht="99">
      <c r="A4" s="3" t="s">
        <v>1</v>
      </c>
      <c r="B4" s="3" t="s">
        <v>2</v>
      </c>
      <c r="C4" s="3" t="s">
        <v>27</v>
      </c>
      <c r="D4" s="4" t="s">
        <v>28</v>
      </c>
      <c r="E4" s="9" t="s">
        <v>56</v>
      </c>
      <c r="F4" s="4" t="s">
        <v>31</v>
      </c>
    </row>
    <row r="5" spans="1:6" ht="16.5">
      <c r="A5" s="5" t="s">
        <v>3</v>
      </c>
      <c r="B5" s="5" t="s">
        <v>4</v>
      </c>
      <c r="C5" s="5" t="s">
        <v>5</v>
      </c>
      <c r="D5" s="5" t="s">
        <v>6</v>
      </c>
      <c r="E5" s="5" t="s">
        <v>29</v>
      </c>
      <c r="F5" s="5" t="s">
        <v>30</v>
      </c>
    </row>
    <row r="6" spans="1:6" ht="33" customHeight="1">
      <c r="A6" s="6" t="s">
        <v>35</v>
      </c>
      <c r="B6" s="28" t="s">
        <v>32</v>
      </c>
      <c r="C6" s="29"/>
      <c r="D6" s="29"/>
      <c r="E6" s="30"/>
      <c r="F6" s="12">
        <f>F7+F8+F9</f>
        <v>0</v>
      </c>
    </row>
    <row r="7" spans="1:6" ht="33">
      <c r="A7" s="3" t="s">
        <v>7</v>
      </c>
      <c r="B7" s="3" t="s">
        <v>8</v>
      </c>
      <c r="C7" s="4" t="s">
        <v>33</v>
      </c>
      <c r="D7" s="3">
        <v>0</v>
      </c>
      <c r="E7" s="5">
        <v>1</v>
      </c>
      <c r="F7" s="13">
        <f>D7*E7</f>
        <v>0</v>
      </c>
    </row>
    <row r="8" spans="1:6" ht="33">
      <c r="A8" s="3" t="s">
        <v>9</v>
      </c>
      <c r="B8" s="3" t="s">
        <v>10</v>
      </c>
      <c r="C8" s="4" t="s">
        <v>33</v>
      </c>
      <c r="D8" s="3">
        <v>0</v>
      </c>
      <c r="E8" s="5">
        <v>51</v>
      </c>
      <c r="F8" s="13">
        <f aca="true" t="shared" si="0" ref="F8:F33">D8*E8</f>
        <v>0</v>
      </c>
    </row>
    <row r="9" spans="1:6" ht="33">
      <c r="A9" s="3" t="s">
        <v>11</v>
      </c>
      <c r="B9" s="3" t="s">
        <v>12</v>
      </c>
      <c r="C9" s="4" t="s">
        <v>33</v>
      </c>
      <c r="D9" s="3">
        <v>0</v>
      </c>
      <c r="E9" s="5">
        <v>1</v>
      </c>
      <c r="F9" s="13">
        <f t="shared" si="0"/>
        <v>0</v>
      </c>
    </row>
    <row r="10" spans="1:6" s="1" customFormat="1" ht="26.25" customHeight="1">
      <c r="A10" s="6" t="s">
        <v>13</v>
      </c>
      <c r="B10" s="25" t="s">
        <v>41</v>
      </c>
      <c r="C10" s="26"/>
      <c r="D10" s="26"/>
      <c r="E10" s="27"/>
      <c r="F10" s="12">
        <f>F11+F12+F13+F15+F14</f>
        <v>0</v>
      </c>
    </row>
    <row r="11" spans="1:6" ht="33">
      <c r="A11" s="3" t="s">
        <v>14</v>
      </c>
      <c r="B11" s="4" t="s">
        <v>58</v>
      </c>
      <c r="C11" s="3" t="s">
        <v>34</v>
      </c>
      <c r="D11" s="3">
        <v>0</v>
      </c>
      <c r="E11" s="5">
        <v>60</v>
      </c>
      <c r="F11" s="13">
        <f t="shared" si="0"/>
        <v>0</v>
      </c>
    </row>
    <row r="12" spans="1:6" ht="38.25" customHeight="1">
      <c r="A12" s="3" t="s">
        <v>15</v>
      </c>
      <c r="B12" s="4" t="s">
        <v>59</v>
      </c>
      <c r="C12" s="3" t="s">
        <v>34</v>
      </c>
      <c r="D12" s="3">
        <v>0</v>
      </c>
      <c r="E12" s="5">
        <v>3060</v>
      </c>
      <c r="F12" s="13">
        <f t="shared" si="0"/>
        <v>0</v>
      </c>
    </row>
    <row r="13" spans="1:6" ht="51" customHeight="1">
      <c r="A13" s="3" t="s">
        <v>16</v>
      </c>
      <c r="B13" s="4" t="s">
        <v>89</v>
      </c>
      <c r="C13" s="3" t="s">
        <v>34</v>
      </c>
      <c r="D13" s="3">
        <v>0</v>
      </c>
      <c r="E13" s="5">
        <v>60</v>
      </c>
      <c r="F13" s="13">
        <f t="shared" si="0"/>
        <v>0</v>
      </c>
    </row>
    <row r="14" spans="1:6" ht="91.5" customHeight="1">
      <c r="A14" s="3" t="s">
        <v>44</v>
      </c>
      <c r="B14" s="7" t="s">
        <v>60</v>
      </c>
      <c r="C14" s="3" t="s">
        <v>47</v>
      </c>
      <c r="D14" s="3">
        <v>0</v>
      </c>
      <c r="E14" s="5">
        <v>68900</v>
      </c>
      <c r="F14" s="13">
        <f t="shared" si="0"/>
        <v>0</v>
      </c>
    </row>
    <row r="15" spans="1:6" ht="42" customHeight="1">
      <c r="A15" s="3" t="s">
        <v>46</v>
      </c>
      <c r="B15" s="7" t="s">
        <v>45</v>
      </c>
      <c r="C15" s="3" t="s">
        <v>34</v>
      </c>
      <c r="D15" s="3">
        <v>0</v>
      </c>
      <c r="E15" s="5">
        <v>60</v>
      </c>
      <c r="F15" s="13">
        <f t="shared" si="0"/>
        <v>0</v>
      </c>
    </row>
    <row r="16" spans="1:6" ht="80.25" customHeight="1">
      <c r="A16" s="3" t="s">
        <v>73</v>
      </c>
      <c r="B16" s="7" t="s">
        <v>75</v>
      </c>
      <c r="C16" s="4" t="s">
        <v>74</v>
      </c>
      <c r="D16" s="3">
        <v>0</v>
      </c>
      <c r="E16" s="5">
        <v>60</v>
      </c>
      <c r="F16" s="13">
        <f>D16*E16</f>
        <v>0</v>
      </c>
    </row>
    <row r="17" spans="1:6" ht="92.25" customHeight="1">
      <c r="A17" s="3" t="s">
        <v>73</v>
      </c>
      <c r="B17" s="7" t="s">
        <v>76</v>
      </c>
      <c r="C17" s="4" t="s">
        <v>77</v>
      </c>
      <c r="D17" s="3">
        <v>0</v>
      </c>
      <c r="E17" s="5">
        <v>60</v>
      </c>
      <c r="F17" s="13">
        <f>D17*E17</f>
        <v>0</v>
      </c>
    </row>
    <row r="18" spans="1:6" ht="55.5" customHeight="1">
      <c r="A18" s="3" t="s">
        <v>78</v>
      </c>
      <c r="B18" s="4" t="s">
        <v>82</v>
      </c>
      <c r="C18" s="4" t="s">
        <v>79</v>
      </c>
      <c r="D18" s="3">
        <v>0</v>
      </c>
      <c r="E18" s="5">
        <v>25</v>
      </c>
      <c r="F18" s="13">
        <f>D18*E18</f>
        <v>0</v>
      </c>
    </row>
    <row r="19" spans="1:6" ht="55.5" customHeight="1">
      <c r="A19" s="3" t="s">
        <v>80</v>
      </c>
      <c r="B19" s="4" t="s">
        <v>83</v>
      </c>
      <c r="C19" s="4" t="s">
        <v>81</v>
      </c>
      <c r="D19" s="3">
        <v>0</v>
      </c>
      <c r="E19" s="5">
        <v>300</v>
      </c>
      <c r="F19" s="13">
        <f>D19*E19</f>
        <v>0</v>
      </c>
    </row>
    <row r="20" spans="1:6" ht="55.5" customHeight="1">
      <c r="A20" s="3" t="s">
        <v>86</v>
      </c>
      <c r="B20" s="4" t="s">
        <v>84</v>
      </c>
      <c r="C20" s="4" t="s">
        <v>85</v>
      </c>
      <c r="D20" s="3">
        <v>0</v>
      </c>
      <c r="E20" s="5">
        <v>6000</v>
      </c>
      <c r="F20" s="13">
        <f>D20*E20</f>
        <v>0</v>
      </c>
    </row>
    <row r="21" spans="1:6" ht="55.5" customHeight="1">
      <c r="A21" s="3" t="s">
        <v>87</v>
      </c>
      <c r="B21" s="4" t="s">
        <v>88</v>
      </c>
      <c r="C21" s="4" t="s">
        <v>85</v>
      </c>
      <c r="D21" s="3">
        <v>0</v>
      </c>
      <c r="E21" s="5">
        <v>1500</v>
      </c>
      <c r="F21" s="13">
        <f>D21*E21</f>
        <v>0</v>
      </c>
    </row>
    <row r="22" spans="1:6" ht="24" customHeight="1">
      <c r="A22" s="6" t="s">
        <v>17</v>
      </c>
      <c r="B22" s="25" t="s">
        <v>18</v>
      </c>
      <c r="C22" s="26"/>
      <c r="D22" s="26"/>
      <c r="E22" s="27"/>
      <c r="F22" s="12">
        <f>F23+F24+F25+F26+F27+F28+F29+F31+F30</f>
        <v>0</v>
      </c>
    </row>
    <row r="23" spans="1:6" ht="66">
      <c r="A23" s="3" t="s">
        <v>19</v>
      </c>
      <c r="B23" s="4" t="s">
        <v>61</v>
      </c>
      <c r="C23" s="4" t="s">
        <v>36</v>
      </c>
      <c r="D23" s="3">
        <v>0</v>
      </c>
      <c r="E23" s="5">
        <v>216000</v>
      </c>
      <c r="F23" s="13">
        <f t="shared" si="0"/>
        <v>0</v>
      </c>
    </row>
    <row r="24" spans="1:6" ht="66">
      <c r="A24" s="3" t="s">
        <v>20</v>
      </c>
      <c r="B24" s="4" t="s">
        <v>62</v>
      </c>
      <c r="C24" s="4" t="s">
        <v>36</v>
      </c>
      <c r="D24" s="3">
        <v>0</v>
      </c>
      <c r="E24" s="5">
        <v>12000</v>
      </c>
      <c r="F24" s="13">
        <f t="shared" si="0"/>
        <v>0</v>
      </c>
    </row>
    <row r="25" spans="1:6" s="18" customFormat="1" ht="63.75" customHeight="1">
      <c r="A25" s="14" t="s">
        <v>38</v>
      </c>
      <c r="B25" s="15" t="s">
        <v>63</v>
      </c>
      <c r="C25" s="15" t="s">
        <v>36</v>
      </c>
      <c r="D25" s="14">
        <v>0</v>
      </c>
      <c r="E25" s="16">
        <v>300</v>
      </c>
      <c r="F25" s="17">
        <f>D25*E25</f>
        <v>0</v>
      </c>
    </row>
    <row r="26" spans="1:6" ht="90.75" customHeight="1">
      <c r="A26" s="3" t="s">
        <v>21</v>
      </c>
      <c r="B26" s="4" t="s">
        <v>64</v>
      </c>
      <c r="C26" s="4" t="s">
        <v>36</v>
      </c>
      <c r="D26" s="3">
        <v>0</v>
      </c>
      <c r="E26" s="5">
        <v>60</v>
      </c>
      <c r="F26" s="13">
        <f>D26*E26</f>
        <v>0</v>
      </c>
    </row>
    <row r="27" spans="1:6" ht="73.5" customHeight="1">
      <c r="A27" s="3" t="s">
        <v>22</v>
      </c>
      <c r="B27" s="4" t="s">
        <v>65</v>
      </c>
      <c r="C27" s="4" t="s">
        <v>36</v>
      </c>
      <c r="D27" s="3">
        <v>0</v>
      </c>
      <c r="E27" s="5">
        <v>60</v>
      </c>
      <c r="F27" s="13">
        <f>D27*E27</f>
        <v>0</v>
      </c>
    </row>
    <row r="28" spans="1:6" ht="84" customHeight="1">
      <c r="A28" s="3" t="s">
        <v>23</v>
      </c>
      <c r="B28" s="4" t="s">
        <v>66</v>
      </c>
      <c r="C28" s="4" t="s">
        <v>37</v>
      </c>
      <c r="D28" s="3">
        <v>0</v>
      </c>
      <c r="E28" s="5">
        <v>1440</v>
      </c>
      <c r="F28" s="13">
        <f t="shared" si="0"/>
        <v>0</v>
      </c>
    </row>
    <row r="29" spans="1:6" ht="72" customHeight="1">
      <c r="A29" s="3" t="s">
        <v>24</v>
      </c>
      <c r="B29" s="4" t="s">
        <v>67</v>
      </c>
      <c r="C29" s="4" t="s">
        <v>40</v>
      </c>
      <c r="D29" s="3">
        <v>0</v>
      </c>
      <c r="E29" s="5">
        <v>60</v>
      </c>
      <c r="F29" s="13">
        <f t="shared" si="0"/>
        <v>0</v>
      </c>
    </row>
    <row r="30" spans="1:6" ht="141" customHeight="1">
      <c r="A30" s="3" t="s">
        <v>39</v>
      </c>
      <c r="B30" s="4" t="s">
        <v>68</v>
      </c>
      <c r="C30" s="4" t="s">
        <v>40</v>
      </c>
      <c r="D30" s="3">
        <v>0</v>
      </c>
      <c r="E30" s="5">
        <v>1200</v>
      </c>
      <c r="F30" s="13">
        <f t="shared" si="0"/>
        <v>0</v>
      </c>
    </row>
    <row r="31" spans="1:6" ht="49.5">
      <c r="A31" s="3" t="s">
        <v>26</v>
      </c>
      <c r="B31" s="4" t="s">
        <v>25</v>
      </c>
      <c r="C31" s="4" t="s">
        <v>34</v>
      </c>
      <c r="D31" s="3">
        <v>0</v>
      </c>
      <c r="E31" s="5">
        <v>60</v>
      </c>
      <c r="F31" s="13">
        <f t="shared" si="0"/>
        <v>0</v>
      </c>
    </row>
    <row r="32" spans="1:6" ht="55.5" customHeight="1">
      <c r="A32" s="3" t="s">
        <v>70</v>
      </c>
      <c r="B32" s="4" t="s">
        <v>71</v>
      </c>
      <c r="C32" s="4" t="s">
        <v>72</v>
      </c>
      <c r="D32" s="3">
        <v>0</v>
      </c>
      <c r="E32" s="5">
        <v>60</v>
      </c>
      <c r="F32" s="13">
        <f t="shared" si="0"/>
        <v>0</v>
      </c>
    </row>
    <row r="33" spans="1:6" ht="55.5" customHeight="1">
      <c r="A33" s="19" t="s">
        <v>91</v>
      </c>
      <c r="B33" s="20" t="s">
        <v>92</v>
      </c>
      <c r="C33" s="20" t="s">
        <v>90</v>
      </c>
      <c r="D33" s="19">
        <v>0</v>
      </c>
      <c r="E33" s="21">
        <v>600</v>
      </c>
      <c r="F33" s="19">
        <f t="shared" si="0"/>
        <v>0</v>
      </c>
    </row>
    <row r="34" spans="1:6" ht="37.5" customHeight="1">
      <c r="A34" s="25" t="s">
        <v>42</v>
      </c>
      <c r="B34" s="26"/>
      <c r="C34" s="26"/>
      <c r="D34" s="26"/>
      <c r="E34" s="27"/>
      <c r="F34" s="12">
        <f>F6+F10+F22</f>
        <v>0</v>
      </c>
    </row>
    <row r="35" ht="16.5">
      <c r="E35" s="2"/>
    </row>
    <row r="36" ht="16.5">
      <c r="A36" s="1" t="s">
        <v>43</v>
      </c>
    </row>
    <row r="37" spans="1:6" ht="49.5">
      <c r="A37" s="3" t="s">
        <v>1</v>
      </c>
      <c r="B37" s="3" t="s">
        <v>2</v>
      </c>
      <c r="C37" s="3" t="s">
        <v>27</v>
      </c>
      <c r="D37" s="8" t="s">
        <v>57</v>
      </c>
      <c r="E37" s="8" t="s">
        <v>49</v>
      </c>
      <c r="F37" s="8" t="s">
        <v>50</v>
      </c>
    </row>
    <row r="38" spans="1:6" ht="16.5">
      <c r="A38" s="5" t="s">
        <v>3</v>
      </c>
      <c r="B38" s="5" t="s">
        <v>4</v>
      </c>
      <c r="C38" s="5" t="s">
        <v>5</v>
      </c>
      <c r="D38" s="5" t="s">
        <v>6</v>
      </c>
      <c r="E38" s="5" t="s">
        <v>29</v>
      </c>
      <c r="F38" s="5" t="s">
        <v>30</v>
      </c>
    </row>
    <row r="39" spans="1:6" ht="66">
      <c r="A39" s="3" t="s">
        <v>7</v>
      </c>
      <c r="B39" s="4" t="s">
        <v>51</v>
      </c>
      <c r="C39" s="4" t="s">
        <v>48</v>
      </c>
      <c r="D39" s="3">
        <v>1.25</v>
      </c>
      <c r="E39" s="5">
        <v>0</v>
      </c>
      <c r="F39" s="13">
        <f>D39*E39</f>
        <v>0</v>
      </c>
    </row>
    <row r="40" ht="16.5">
      <c r="E40" s="2"/>
    </row>
    <row r="42" ht="16.5">
      <c r="A42" s="10" t="s">
        <v>69</v>
      </c>
    </row>
    <row r="43" ht="16.5">
      <c r="A43" s="10"/>
    </row>
    <row r="44" spans="1:6" s="11" customFormat="1" ht="25.5" customHeight="1">
      <c r="A44" s="23"/>
      <c r="B44" s="24"/>
      <c r="C44" s="24"/>
      <c r="D44" s="24"/>
      <c r="E44" s="24"/>
      <c r="F44" s="24"/>
    </row>
    <row r="45" spans="4:5" s="11" customFormat="1" ht="16.5">
      <c r="D45" t="s">
        <v>53</v>
      </c>
      <c r="E45"/>
    </row>
    <row r="46" spans="1:6" s="11" customFormat="1" ht="16.5">
      <c r="A46"/>
      <c r="B46"/>
      <c r="C46"/>
      <c r="D46" t="s">
        <v>52</v>
      </c>
      <c r="E46"/>
      <c r="F46"/>
    </row>
    <row r="47" spans="1:6" s="11" customFormat="1" ht="16.5">
      <c r="A47"/>
      <c r="B47"/>
      <c r="C47"/>
      <c r="D47"/>
      <c r="E47"/>
      <c r="F47"/>
    </row>
    <row r="48" spans="1:6" s="11" customFormat="1" ht="16.5">
      <c r="A48"/>
      <c r="B48"/>
      <c r="C48"/>
      <c r="D48"/>
      <c r="E48"/>
      <c r="F48"/>
    </row>
    <row r="49" spans="3:6" s="11" customFormat="1" ht="16.5">
      <c r="C49"/>
      <c r="D49"/>
      <c r="E49"/>
      <c r="F49"/>
    </row>
    <row r="50" spans="3:6" s="11" customFormat="1" ht="16.5">
      <c r="C50"/>
      <c r="D50"/>
      <c r="E50"/>
      <c r="F50"/>
    </row>
    <row r="51" spans="1:6" s="11" customFormat="1" ht="16.5">
      <c r="A51"/>
      <c r="B51"/>
      <c r="C51"/>
      <c r="D51"/>
      <c r="E51"/>
      <c r="F51"/>
    </row>
    <row r="52" spans="1:6" s="11" customFormat="1" ht="16.5">
      <c r="A52"/>
      <c r="B52"/>
      <c r="C52"/>
      <c r="D52"/>
      <c r="E52"/>
      <c r="F52"/>
    </row>
    <row r="53" spans="1:6" s="11" customFormat="1" ht="16.5">
      <c r="A53"/>
      <c r="B53"/>
      <c r="C53"/>
      <c r="D53"/>
      <c r="E53"/>
      <c r="F53"/>
    </row>
  </sheetData>
  <sheetProtection/>
  <mergeCells count="7">
    <mergeCell ref="B1:C1"/>
    <mergeCell ref="A44:F44"/>
    <mergeCell ref="B10:E10"/>
    <mergeCell ref="B6:E6"/>
    <mergeCell ref="B22:E22"/>
    <mergeCell ref="A34:E34"/>
    <mergeCell ref="B2:E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MLYNARZ MACIEJ</dc:creator>
  <cp:keywords/>
  <dc:description/>
  <cp:lastModifiedBy>Radosław Jabłoński</cp:lastModifiedBy>
  <cp:lastPrinted>2019-07-25T06:04:37Z</cp:lastPrinted>
  <dcterms:created xsi:type="dcterms:W3CDTF">2015-06-02T08:35:26Z</dcterms:created>
  <dcterms:modified xsi:type="dcterms:W3CDTF">2019-07-25T08:37:01Z</dcterms:modified>
  <cp:category/>
  <cp:version/>
  <cp:contentType/>
  <cp:contentStatus/>
</cp:coreProperties>
</file>